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附件3" sheetId="1" r:id="rId1"/>
  </sheets>
  <definedNames>
    <definedName name="_xlnm.Print_Area" localSheetId="0">'附件3'!$A$1:$I$35</definedName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<sst xmlns="http://schemas.openxmlformats.org/spreadsheetml/2006/main" count="94" uniqueCount="69">
  <si>
    <t>附件2</t>
  </si>
  <si>
    <r>
      <t>2019</t>
    </r>
    <r>
      <rPr>
        <b/>
        <sz val="20"/>
        <color indexed="8"/>
        <rFont val="宋体"/>
        <family val="0"/>
      </rPr>
      <t>年度</t>
    </r>
    <r>
      <rPr>
        <b/>
        <sz val="20"/>
        <color indexed="8"/>
        <rFont val="宋体"/>
        <family val="0"/>
      </rPr>
      <t>项目绩效自评表</t>
    </r>
    <r>
      <rPr>
        <sz val="20"/>
        <color indexed="8"/>
        <rFont val="宋体"/>
        <family val="0"/>
      </rPr>
      <t xml:space="preserve"> </t>
    </r>
  </si>
  <si>
    <t>（2019年度）</t>
  </si>
  <si>
    <t>专项（项目）名称</t>
  </si>
  <si>
    <t>市文联所属协会活动经费</t>
  </si>
  <si>
    <t>主管部门</t>
  </si>
  <si>
    <t>市文联</t>
  </si>
  <si>
    <t>实施单位</t>
  </si>
  <si>
    <t>项目资金
（万元）</t>
  </si>
  <si>
    <t>年度资金总额</t>
  </si>
  <si>
    <t>全年预算数</t>
  </si>
  <si>
    <t>全年执行数</t>
  </si>
  <si>
    <t>预算执行分值（10分）</t>
  </si>
  <si>
    <t>执行率</t>
  </si>
  <si>
    <t>得分</t>
  </si>
  <si>
    <t>合计</t>
  </si>
  <si>
    <t>其中：中央、省补助</t>
  </si>
  <si>
    <t>×××</t>
  </si>
  <si>
    <t>　　　市级补助</t>
  </si>
  <si>
    <t>　　　下级配套</t>
  </si>
  <si>
    <t>　　　其他资金</t>
  </si>
  <si>
    <t>年度总体目标</t>
  </si>
  <si>
    <t>年初设定预期目标</t>
  </si>
  <si>
    <t>全年实际完成情况</t>
  </si>
  <si>
    <t>2019年，市文联所属各文艺家协会拟通过举办展览、培训、研讨会、笔会、大赛、采风、文艺交流等一系列活动，提升广大文艺家和文艺工作者的素质，创作出一批优秀作品，推出具有保山特色和风格的文艺精品。</t>
  </si>
  <si>
    <t>2019年，市文联作家协会组织会员赴龙陵、西藏、新疆等地采风，举办读书会4次；书法家协会开展“书法进校园活动”，保山市刻字艺术公益活动；美术家协会举办会员作品展、“墨缘2019水墨创作展”；摄影家协会举办“深入生活，扎根人民——走进天堂山”摄影采风及培训活动，云南省“奋斗杯”脱贫攻坚农民手机摄影大赛作品巡回展在保山开展；戏剧舞蹈家协会举办“2019年庆春节联欢活动”“保山087舞秋季公演暨少儿地板舞交流赛”；民协到施甸开展文化调研；演讲家协会举办“礼赞新中国、奋进新时代”主题演讲比赛；广播影视家协会组织庆祝中华人民共和国成立70周年专题报道。组织举办2019年度高黎贡文学笔会暨文艺新媒体宣传培训班。举办“大美青华——‘三个万亩’生态廊道建设成就美术摄影作品展”。</t>
  </si>
  <si>
    <t>绩效指标</t>
  </si>
  <si>
    <t>一级指标</t>
  </si>
  <si>
    <t>二级指标</t>
  </si>
  <si>
    <t>三级指标</t>
  </si>
  <si>
    <t>分值</t>
  </si>
  <si>
    <t>年度指标值</t>
  </si>
  <si>
    <t>全年完成值</t>
  </si>
  <si>
    <t>未完成原因和改进措施</t>
  </si>
  <si>
    <t>产出指标
（50分）</t>
  </si>
  <si>
    <t>数量指标</t>
  </si>
  <si>
    <t>市文联作家协会举办读书会活动</t>
  </si>
  <si>
    <t>4次</t>
  </si>
  <si>
    <t>市文联书法家协会刻字艺术公益活动活动</t>
  </si>
  <si>
    <t>1次</t>
  </si>
  <si>
    <t>市文联美术家协会会员作品展</t>
  </si>
  <si>
    <t>2次</t>
  </si>
  <si>
    <t>市文联摄影家协会举办“深入生活，扎根人民——走进天堂山”摄影采风及培训活动</t>
  </si>
  <si>
    <t>市文联戏剧舞蹈家协会会员举办“2019年庆春节联欢活动”</t>
  </si>
  <si>
    <t>市文联民间文艺家协会到施甸开展文化调研</t>
  </si>
  <si>
    <t>市文联演讲家协会举办“礼赞新中国、奋进新时代”主题演讲比赛</t>
  </si>
  <si>
    <t>市文联广播影视艺术家协会组织庆祝中华人民共和国成立70周年专题报道</t>
  </si>
  <si>
    <t>组织举办“韵美生态  火热园区”2018年高黎贡文学笔会</t>
  </si>
  <si>
    <t>50人次</t>
  </si>
  <si>
    <t>举办“大美青华——‘三个万亩’生态廊道建设成就美术摄影作品展”</t>
  </si>
  <si>
    <t>质量指标</t>
  </si>
  <si>
    <t>提升文艺家和文艺工作者素质</t>
  </si>
  <si>
    <t>时效指标</t>
  </si>
  <si>
    <t>无</t>
  </si>
  <si>
    <t>成本指标</t>
  </si>
  <si>
    <t>效益指标
（30分）</t>
  </si>
  <si>
    <t>经济效益
指标</t>
  </si>
  <si>
    <t>社会效益
指标</t>
  </si>
  <si>
    <t>各类文艺活动直接受益群众</t>
  </si>
  <si>
    <t>20000人</t>
  </si>
  <si>
    <t>生态效益
指标</t>
  </si>
  <si>
    <t>可持续
影响指标</t>
  </si>
  <si>
    <t>各协会对文联工作反响</t>
  </si>
  <si>
    <t>可持续影响率</t>
  </si>
  <si>
    <t>满意度指标
（10分）</t>
  </si>
  <si>
    <t>服务对象
满意度指标</t>
  </si>
  <si>
    <t>各协会、文艺家受众满意度</t>
  </si>
  <si>
    <t>总分</t>
  </si>
  <si>
    <t xml:space="preserve">  注：1.黄色单元格设有公式自动计算，请勿自行改动；2.一级、二级指标为固定指标，请勿自行改动，二级指标下没有三级指标的，在对应单位格填“无”；3.三级指标多的可自行增加行次，少的可删除行次；4.定量指标根据指标全年完成值计算得分，定性指标根据指标完成情况分为全部或基本达成预期指标、部分达成预期指标并具有一定效果、未达成预期指标且效果较差三档，分别按照100%-80%（含）、80%-60%（含）、60-0%比例计算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</si>
</sst>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黑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rgb="FF000000"/>
      <name val="宋体"/>
      <family val="0"/>
    </font>
    <font>
      <sz val="20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6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0" borderId="0">
      <alignment/>
      <protection/>
    </xf>
    <xf numFmtId="0" fontId="27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3" fillId="0" borderId="0" xfId="71" applyFont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71" applyFont="1" applyAlignment="1">
      <alignment vertical="center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43" fillId="0" borderId="11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43" fillId="0" borderId="17" xfId="71" applyFont="1" applyBorder="1" applyAlignment="1">
      <alignment horizontal="center" vertical="center" wrapText="1"/>
      <protection/>
    </xf>
    <xf numFmtId="0" fontId="43" fillId="0" borderId="16" xfId="71" applyFont="1" applyBorder="1" applyAlignment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zoomScaleSheetLayoutView="100" workbookViewId="0" topLeftCell="A1">
      <pane ySplit="4" topLeftCell="A20" activePane="bottomLeft" state="frozen"/>
      <selection pane="bottomLeft" activeCell="C1" sqref="C1"/>
    </sheetView>
  </sheetViews>
  <sheetFormatPr defaultColWidth="9.00390625" defaultRowHeight="15"/>
  <cols>
    <col min="1" max="1" width="5.57421875" style="3" customWidth="1"/>
    <col min="2" max="3" width="11.00390625" style="3" bestFit="1" customWidth="1"/>
    <col min="4" max="4" width="20.57421875" style="3" customWidth="1"/>
    <col min="5" max="5" width="13.57421875" style="3" customWidth="1"/>
    <col min="6" max="6" width="20.57421875" style="3" customWidth="1"/>
    <col min="7" max="7" width="21.57421875" style="3" customWidth="1"/>
    <col min="8" max="8" width="13.421875" style="3" customWidth="1"/>
    <col min="9" max="9" width="16.57421875" style="3" customWidth="1"/>
    <col min="10" max="16384" width="9.00390625" style="3" customWidth="1"/>
  </cols>
  <sheetData>
    <row r="1" s="1" customFormat="1" ht="15.75" customHeight="1">
      <c r="A1" s="4" t="s">
        <v>0</v>
      </c>
    </row>
    <row r="2" spans="1:9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.75" customHeight="1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1"/>
    </row>
    <row r="5" spans="1:9" ht="15.75" customHeight="1">
      <c r="A5" s="8" t="s">
        <v>5</v>
      </c>
      <c r="B5" s="8"/>
      <c r="C5" s="8"/>
      <c r="D5" s="9" t="s">
        <v>6</v>
      </c>
      <c r="E5" s="11"/>
      <c r="F5" s="8" t="s">
        <v>7</v>
      </c>
      <c r="G5" s="9" t="s">
        <v>6</v>
      </c>
      <c r="H5" s="10"/>
      <c r="I5" s="11"/>
    </row>
    <row r="6" spans="1:9" ht="15.75" customHeight="1">
      <c r="A6" s="8" t="s">
        <v>8</v>
      </c>
      <c r="B6" s="8"/>
      <c r="C6" s="8"/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34" t="s">
        <v>14</v>
      </c>
    </row>
    <row r="7" spans="1:9" ht="15.75" customHeight="1">
      <c r="A7" s="8"/>
      <c r="B7" s="8"/>
      <c r="C7" s="8"/>
      <c r="D7" s="8" t="s">
        <v>15</v>
      </c>
      <c r="E7" s="12">
        <f>SUM(E8:E11)</f>
        <v>30</v>
      </c>
      <c r="F7" s="12">
        <f>SUM(F8:F11)</f>
        <v>20.52</v>
      </c>
      <c r="G7" s="12">
        <v>10</v>
      </c>
      <c r="H7" s="13">
        <f aca="true" t="shared" si="0" ref="H7:H11">IF(E7&gt;0,ROUND(F7/E7,4),"")</f>
        <v>0.684</v>
      </c>
      <c r="I7" s="35">
        <f>IF(H7&lt;K8&gt;"",G7*H7,"")</f>
        <v>6.840000000000001</v>
      </c>
    </row>
    <row r="8" spans="1:9" ht="15.75" customHeight="1">
      <c r="A8" s="8"/>
      <c r="B8" s="8"/>
      <c r="C8" s="8"/>
      <c r="D8" s="14" t="s">
        <v>16</v>
      </c>
      <c r="E8" s="8"/>
      <c r="F8" s="8"/>
      <c r="G8" s="8" t="s">
        <v>17</v>
      </c>
      <c r="H8" s="13">
        <f t="shared" si="0"/>
      </c>
      <c r="I8" s="36"/>
    </row>
    <row r="9" spans="1:9" ht="15.75" customHeight="1">
      <c r="A9" s="8"/>
      <c r="B9" s="8"/>
      <c r="C9" s="8"/>
      <c r="D9" s="14" t="s">
        <v>18</v>
      </c>
      <c r="E9" s="8">
        <v>30</v>
      </c>
      <c r="F9" s="8">
        <v>20.52</v>
      </c>
      <c r="G9" s="8" t="s">
        <v>17</v>
      </c>
      <c r="H9" s="13">
        <f t="shared" si="0"/>
        <v>0.684</v>
      </c>
      <c r="I9" s="37">
        <v>6.84</v>
      </c>
    </row>
    <row r="10" spans="1:9" ht="15.75" customHeight="1">
      <c r="A10" s="8"/>
      <c r="B10" s="8"/>
      <c r="C10" s="8"/>
      <c r="D10" s="15" t="s">
        <v>19</v>
      </c>
      <c r="E10" s="8"/>
      <c r="F10" s="8"/>
      <c r="G10" s="8" t="s">
        <v>17</v>
      </c>
      <c r="H10" s="13">
        <f t="shared" si="0"/>
      </c>
      <c r="I10" s="36"/>
    </row>
    <row r="11" spans="1:9" ht="15.75" customHeight="1">
      <c r="A11" s="8"/>
      <c r="B11" s="8"/>
      <c r="C11" s="8"/>
      <c r="D11" s="14" t="s">
        <v>20</v>
      </c>
      <c r="E11" s="8"/>
      <c r="F11" s="8"/>
      <c r="G11" s="8" t="s">
        <v>17</v>
      </c>
      <c r="H11" s="13">
        <f t="shared" si="0"/>
      </c>
      <c r="I11" s="36"/>
    </row>
    <row r="12" spans="1:9" ht="15.75" customHeight="1">
      <c r="A12" s="16" t="s">
        <v>21</v>
      </c>
      <c r="B12" s="17" t="s">
        <v>22</v>
      </c>
      <c r="C12" s="18"/>
      <c r="D12" s="18"/>
      <c r="E12" s="19"/>
      <c r="F12" s="17" t="s">
        <v>23</v>
      </c>
      <c r="G12" s="18"/>
      <c r="H12" s="18"/>
      <c r="I12" s="19"/>
    </row>
    <row r="13" spans="1:9" ht="139.5" customHeight="1">
      <c r="A13" s="20"/>
      <c r="B13" s="21" t="s">
        <v>24</v>
      </c>
      <c r="C13" s="10"/>
      <c r="D13" s="10"/>
      <c r="E13" s="11"/>
      <c r="F13" s="21" t="s">
        <v>25</v>
      </c>
      <c r="G13" s="22"/>
      <c r="H13" s="22"/>
      <c r="I13" s="38"/>
    </row>
    <row r="14" spans="1:9" ht="27">
      <c r="A14" s="23" t="s">
        <v>26</v>
      </c>
      <c r="B14" s="8" t="s">
        <v>27</v>
      </c>
      <c r="C14" s="8" t="s">
        <v>28</v>
      </c>
      <c r="D14" s="8" t="s">
        <v>29</v>
      </c>
      <c r="E14" s="19" t="s">
        <v>30</v>
      </c>
      <c r="F14" s="8" t="s">
        <v>31</v>
      </c>
      <c r="G14" s="8" t="s">
        <v>32</v>
      </c>
      <c r="H14" s="8" t="s">
        <v>14</v>
      </c>
      <c r="I14" s="8" t="s">
        <v>33</v>
      </c>
    </row>
    <row r="15" spans="1:9" ht="33" customHeight="1">
      <c r="A15" s="23"/>
      <c r="B15" s="24" t="s">
        <v>34</v>
      </c>
      <c r="C15" s="25" t="s">
        <v>35</v>
      </c>
      <c r="D15" s="15" t="s">
        <v>36</v>
      </c>
      <c r="E15" s="19">
        <v>4</v>
      </c>
      <c r="F15" s="8" t="s">
        <v>37</v>
      </c>
      <c r="G15" s="8" t="s">
        <v>37</v>
      </c>
      <c r="H15" s="26">
        <v>4</v>
      </c>
      <c r="I15" s="36"/>
    </row>
    <row r="16" spans="1:9" ht="31.5" customHeight="1">
      <c r="A16" s="23"/>
      <c r="B16" s="24"/>
      <c r="C16" s="27"/>
      <c r="D16" s="15" t="s">
        <v>38</v>
      </c>
      <c r="E16" s="19">
        <v>4</v>
      </c>
      <c r="F16" s="8" t="s">
        <v>39</v>
      </c>
      <c r="G16" s="8" t="s">
        <v>39</v>
      </c>
      <c r="H16" s="26">
        <v>4</v>
      </c>
      <c r="I16" s="36"/>
    </row>
    <row r="17" spans="1:9" ht="30.75" customHeight="1">
      <c r="A17" s="23"/>
      <c r="B17" s="24"/>
      <c r="C17" s="27"/>
      <c r="D17" s="15" t="s">
        <v>40</v>
      </c>
      <c r="E17" s="19">
        <v>4</v>
      </c>
      <c r="F17" s="8" t="s">
        <v>41</v>
      </c>
      <c r="G17" s="8" t="s">
        <v>41</v>
      </c>
      <c r="H17" s="26">
        <v>4</v>
      </c>
      <c r="I17" s="36"/>
    </row>
    <row r="18" spans="1:9" ht="60" customHeight="1">
      <c r="A18" s="23"/>
      <c r="B18" s="24"/>
      <c r="C18" s="27"/>
      <c r="D18" s="15" t="s">
        <v>42</v>
      </c>
      <c r="E18" s="19">
        <v>4</v>
      </c>
      <c r="F18" s="8" t="s">
        <v>39</v>
      </c>
      <c r="G18" s="8" t="s">
        <v>39</v>
      </c>
      <c r="H18" s="26">
        <v>4</v>
      </c>
      <c r="I18" s="36"/>
    </row>
    <row r="19" spans="1:9" ht="46.5" customHeight="1">
      <c r="A19" s="23"/>
      <c r="B19" s="24"/>
      <c r="C19" s="27"/>
      <c r="D19" s="15" t="s">
        <v>43</v>
      </c>
      <c r="E19" s="19">
        <v>4</v>
      </c>
      <c r="F19" s="8" t="s">
        <v>39</v>
      </c>
      <c r="G19" s="8" t="s">
        <v>39</v>
      </c>
      <c r="H19" s="26">
        <v>4</v>
      </c>
      <c r="I19" s="36"/>
    </row>
    <row r="20" spans="1:9" ht="33" customHeight="1">
      <c r="A20" s="23"/>
      <c r="B20" s="24"/>
      <c r="C20" s="27"/>
      <c r="D20" s="15" t="s">
        <v>44</v>
      </c>
      <c r="E20" s="19">
        <v>4</v>
      </c>
      <c r="F20" s="8" t="s">
        <v>39</v>
      </c>
      <c r="G20" s="8" t="s">
        <v>39</v>
      </c>
      <c r="H20" s="26">
        <v>4</v>
      </c>
      <c r="I20" s="36"/>
    </row>
    <row r="21" spans="1:9" ht="45.75" customHeight="1">
      <c r="A21" s="23"/>
      <c r="B21" s="24"/>
      <c r="C21" s="27"/>
      <c r="D21" s="15" t="s">
        <v>45</v>
      </c>
      <c r="E21" s="19">
        <v>4</v>
      </c>
      <c r="F21" s="8" t="s">
        <v>39</v>
      </c>
      <c r="G21" s="8" t="s">
        <v>39</v>
      </c>
      <c r="H21" s="26">
        <v>4</v>
      </c>
      <c r="I21" s="36"/>
    </row>
    <row r="22" spans="1:9" ht="57" customHeight="1">
      <c r="A22" s="23"/>
      <c r="B22" s="24"/>
      <c r="C22" s="27"/>
      <c r="D22" s="15" t="s">
        <v>46</v>
      </c>
      <c r="E22" s="19">
        <v>4</v>
      </c>
      <c r="F22" s="8" t="s">
        <v>39</v>
      </c>
      <c r="G22" s="8" t="s">
        <v>39</v>
      </c>
      <c r="H22" s="26">
        <v>4</v>
      </c>
      <c r="I22" s="36"/>
    </row>
    <row r="23" spans="1:9" ht="43.5" customHeight="1">
      <c r="A23" s="23"/>
      <c r="B23" s="24"/>
      <c r="C23" s="27"/>
      <c r="D23" s="15" t="s">
        <v>47</v>
      </c>
      <c r="E23" s="19">
        <v>4</v>
      </c>
      <c r="F23" s="8" t="s">
        <v>48</v>
      </c>
      <c r="G23" s="8" t="s">
        <v>48</v>
      </c>
      <c r="H23" s="26">
        <v>4</v>
      </c>
      <c r="I23" s="36"/>
    </row>
    <row r="24" spans="1:9" ht="54" customHeight="1">
      <c r="A24" s="23"/>
      <c r="B24" s="24"/>
      <c r="C24" s="28"/>
      <c r="D24" s="15" t="s">
        <v>49</v>
      </c>
      <c r="E24" s="19">
        <v>4</v>
      </c>
      <c r="F24" s="8" t="s">
        <v>39</v>
      </c>
      <c r="G24" s="8" t="s">
        <v>39</v>
      </c>
      <c r="H24" s="26">
        <v>4</v>
      </c>
      <c r="I24" s="36"/>
    </row>
    <row r="25" spans="1:9" ht="30" customHeight="1">
      <c r="A25" s="23"/>
      <c r="B25" s="24"/>
      <c r="C25" s="24" t="s">
        <v>50</v>
      </c>
      <c r="D25" s="15" t="s">
        <v>51</v>
      </c>
      <c r="E25" s="19">
        <v>10</v>
      </c>
      <c r="F25" s="29">
        <v>1</v>
      </c>
      <c r="G25" s="29">
        <v>1</v>
      </c>
      <c r="H25" s="26">
        <v>10</v>
      </c>
      <c r="I25" s="36"/>
    </row>
    <row r="26" spans="1:9" ht="15.75" customHeight="1">
      <c r="A26" s="23"/>
      <c r="B26" s="24"/>
      <c r="C26" s="24" t="s">
        <v>52</v>
      </c>
      <c r="D26" s="15" t="s">
        <v>53</v>
      </c>
      <c r="E26" s="19"/>
      <c r="F26" s="8"/>
      <c r="G26" s="8"/>
      <c r="H26" s="26"/>
      <c r="I26" s="36"/>
    </row>
    <row r="27" spans="1:9" ht="15.75" customHeight="1">
      <c r="A27" s="23"/>
      <c r="B27" s="24"/>
      <c r="C27" s="24" t="s">
        <v>54</v>
      </c>
      <c r="D27" s="15" t="s">
        <v>53</v>
      </c>
      <c r="E27" s="19"/>
      <c r="F27" s="8"/>
      <c r="G27" s="8"/>
      <c r="H27" s="26"/>
      <c r="I27" s="36"/>
    </row>
    <row r="28" spans="1:9" ht="15.75" customHeight="1">
      <c r="A28" s="23"/>
      <c r="B28" s="24" t="s">
        <v>55</v>
      </c>
      <c r="C28" s="24" t="s">
        <v>56</v>
      </c>
      <c r="D28" s="15" t="s">
        <v>53</v>
      </c>
      <c r="E28" s="19"/>
      <c r="F28" s="8"/>
      <c r="G28" s="8"/>
      <c r="H28" s="26"/>
      <c r="I28" s="36"/>
    </row>
    <row r="29" spans="1:9" ht="30.75" customHeight="1">
      <c r="A29" s="23"/>
      <c r="B29" s="24"/>
      <c r="C29" s="24" t="s">
        <v>57</v>
      </c>
      <c r="D29" s="15" t="s">
        <v>58</v>
      </c>
      <c r="E29" s="19">
        <v>15</v>
      </c>
      <c r="F29" s="8" t="s">
        <v>59</v>
      </c>
      <c r="G29" s="8" t="s">
        <v>59</v>
      </c>
      <c r="H29" s="26">
        <v>15</v>
      </c>
      <c r="I29" s="36"/>
    </row>
    <row r="30" spans="1:9" ht="15.75" customHeight="1">
      <c r="A30" s="23"/>
      <c r="B30" s="24"/>
      <c r="C30" s="24" t="s">
        <v>60</v>
      </c>
      <c r="D30" s="15" t="s">
        <v>53</v>
      </c>
      <c r="E30" s="19"/>
      <c r="F30" s="8"/>
      <c r="G30" s="8"/>
      <c r="H30" s="26"/>
      <c r="I30" s="36"/>
    </row>
    <row r="31" spans="1:9" ht="27" customHeight="1">
      <c r="A31" s="23"/>
      <c r="B31" s="24"/>
      <c r="C31" s="24" t="s">
        <v>61</v>
      </c>
      <c r="D31" s="15" t="s">
        <v>62</v>
      </c>
      <c r="E31" s="19">
        <v>10</v>
      </c>
      <c r="F31" s="29">
        <v>1</v>
      </c>
      <c r="G31" s="29">
        <v>1</v>
      </c>
      <c r="H31" s="26">
        <v>10</v>
      </c>
      <c r="I31" s="36"/>
    </row>
    <row r="32" spans="1:9" ht="15.75" customHeight="1">
      <c r="A32" s="23"/>
      <c r="B32" s="24"/>
      <c r="C32" s="24"/>
      <c r="D32" s="15" t="s">
        <v>63</v>
      </c>
      <c r="E32" s="19">
        <v>5</v>
      </c>
      <c r="F32" s="29">
        <v>1</v>
      </c>
      <c r="G32" s="29">
        <v>1</v>
      </c>
      <c r="H32" s="26">
        <v>5</v>
      </c>
      <c r="I32" s="36"/>
    </row>
    <row r="33" spans="1:9" ht="30.75" customHeight="1">
      <c r="A33" s="23"/>
      <c r="B33" s="24" t="s">
        <v>64</v>
      </c>
      <c r="C33" s="24" t="s">
        <v>65</v>
      </c>
      <c r="D33" s="15" t="s">
        <v>66</v>
      </c>
      <c r="E33" s="19">
        <v>10</v>
      </c>
      <c r="F33" s="29">
        <v>0.95</v>
      </c>
      <c r="G33" s="29">
        <v>0.95</v>
      </c>
      <c r="H33" s="26">
        <v>10</v>
      </c>
      <c r="I33" s="36"/>
    </row>
    <row r="34" spans="1:9" s="2" customFormat="1" ht="15.75" customHeight="1">
      <c r="A34" s="30" t="s">
        <v>67</v>
      </c>
      <c r="B34" s="30"/>
      <c r="C34" s="30"/>
      <c r="D34" s="30"/>
      <c r="E34" s="31">
        <f>SUM(G7,E15:E33)</f>
        <v>100</v>
      </c>
      <c r="F34" s="30"/>
      <c r="G34" s="30"/>
      <c r="H34" s="32">
        <f>SUM(I7,H15:H33)</f>
        <v>96.84</v>
      </c>
      <c r="I34" s="39"/>
    </row>
    <row r="35" spans="1:9" ht="48" customHeight="1">
      <c r="A35" s="33" t="s">
        <v>68</v>
      </c>
      <c r="B35" s="33"/>
      <c r="C35" s="33"/>
      <c r="D35" s="33"/>
      <c r="E35" s="33"/>
      <c r="F35" s="33"/>
      <c r="G35" s="33"/>
      <c r="H35" s="33"/>
      <c r="I35" s="33"/>
    </row>
  </sheetData>
  <sheetProtection/>
  <mergeCells count="21">
    <mergeCell ref="A2:I2"/>
    <mergeCell ref="A3:I3"/>
    <mergeCell ref="A4:C4"/>
    <mergeCell ref="D4:I4"/>
    <mergeCell ref="A5:C5"/>
    <mergeCell ref="D5:E5"/>
    <mergeCell ref="G5:I5"/>
    <mergeCell ref="B12:E12"/>
    <mergeCell ref="F12:I12"/>
    <mergeCell ref="B13:E13"/>
    <mergeCell ref="F13:I13"/>
    <mergeCell ref="A34:D34"/>
    <mergeCell ref="F34:G34"/>
    <mergeCell ref="A35:I35"/>
    <mergeCell ref="A12:A13"/>
    <mergeCell ref="A14:A33"/>
    <mergeCell ref="B15:B27"/>
    <mergeCell ref="B28:B32"/>
    <mergeCell ref="C15:C24"/>
    <mergeCell ref="C31:C32"/>
    <mergeCell ref="A6:C11"/>
  </mergeCells>
  <printOptions horizontalCentered="1"/>
  <pageMargins left="0.59" right="0.59" top="0.39" bottom="0.51" header="0.28" footer="0.31"/>
  <pageSetup blackAndWhite="1" horizontalDpi="300" verticalDpi="300" orientation="landscape" paperSize="9" scale="48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苏光亮</cp:lastModifiedBy>
  <cp:lastPrinted>2018-05-03T03:28:28Z</cp:lastPrinted>
  <dcterms:created xsi:type="dcterms:W3CDTF">2018-02-07T08:47:21Z</dcterms:created>
  <dcterms:modified xsi:type="dcterms:W3CDTF">2020-06-17T01:42:18Z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