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附件3" sheetId="1" r:id="rId1"/>
  </sheets>
  <definedNames>
    <definedName name="_xlnm.Print_Area" localSheetId="0">'附件3'!$A$1:$I$27</definedName>
    <definedName name="_xlnm.Print_Titles" localSheetId="0">'附件3'!$1:$4</definedName>
  </definedNames>
  <calcPr fullCalcOnLoad="1"/>
</workbook>
</file>

<file path=xl/sharedStrings.xml><?xml version="1.0" encoding="utf-8"?>
<sst xmlns="http://schemas.openxmlformats.org/spreadsheetml/2006/main" count="72" uniqueCount="61">
  <si>
    <t>附件2</t>
  </si>
  <si>
    <r>
      <t>2019年度项目绩效自评表</t>
    </r>
    <r>
      <rPr>
        <sz val="20"/>
        <color indexed="8"/>
        <rFont val="宋体"/>
        <family val="0"/>
      </rPr>
      <t xml:space="preserve"> </t>
    </r>
  </si>
  <si>
    <t>（2019年度）</t>
  </si>
  <si>
    <t>专项（项目）名称</t>
  </si>
  <si>
    <t>文学艺术精品扶持经费</t>
  </si>
  <si>
    <t>主管部门</t>
  </si>
  <si>
    <t>市文联</t>
  </si>
  <si>
    <t>实施单位</t>
  </si>
  <si>
    <t>项目资金
（万元）</t>
  </si>
  <si>
    <t>年度资金总额</t>
  </si>
  <si>
    <t>全年预算数</t>
  </si>
  <si>
    <t>全年执行数</t>
  </si>
  <si>
    <t>预算执行分值（10分）</t>
  </si>
  <si>
    <t>执行率</t>
  </si>
  <si>
    <t>得分</t>
  </si>
  <si>
    <t>合计</t>
  </si>
  <si>
    <t>其中：中央、省补助</t>
  </si>
  <si>
    <t>×××</t>
  </si>
  <si>
    <t>　　　市级补助</t>
  </si>
  <si>
    <t>　　　下级配套</t>
  </si>
  <si>
    <t>　　　其他资金</t>
  </si>
  <si>
    <t>年度总体目标</t>
  </si>
  <si>
    <t>年初设定预期目标</t>
  </si>
  <si>
    <t>全年实际完成情况</t>
  </si>
  <si>
    <t>贯彻落实党的文艺工作方针政策及习近平总书记在文艺工作座谈会上的讲话精神，进一步推动文学艺术繁荣发展，拟对具有保山元素、反映时代精神，对宣传保山、树立保山形象和提高保山知名度有重要推动作用的文艺精品项目进行资金扶持。</t>
  </si>
  <si>
    <t>2019年，编辑出版“保山文艺书系”之《张卓国画作品集》共1000册，编辑出版“保山历史名人丛书”之《左孝臣》《王冀》等2部传记作品各1000册。</t>
  </si>
  <si>
    <t>绩效指标</t>
  </si>
  <si>
    <t>一级指标</t>
  </si>
  <si>
    <t>二级指标</t>
  </si>
  <si>
    <t>三级指标</t>
  </si>
  <si>
    <t>分值</t>
  </si>
  <si>
    <t>年度指标值</t>
  </si>
  <si>
    <t>全年完成值</t>
  </si>
  <si>
    <t>未完成原因和改进措施</t>
  </si>
  <si>
    <t>产出指标
（50分）</t>
  </si>
  <si>
    <t>数量指标</t>
  </si>
  <si>
    <t>编辑出版“保山文艺书系”之《张卓国画作品集》</t>
  </si>
  <si>
    <t>1本，共1000册</t>
  </si>
  <si>
    <t>编辑出版“保山历史名人丛书”之《左孝臣》《王冀》</t>
  </si>
  <si>
    <t>2本，各1000册</t>
  </si>
  <si>
    <t>质量指标</t>
  </si>
  <si>
    <t>出版物差错率控制在5‰以内</t>
  </si>
  <si>
    <t>时效指标</t>
  </si>
  <si>
    <t>年底前完成出版目标</t>
  </si>
  <si>
    <t>3本</t>
  </si>
  <si>
    <t>成本指标</t>
  </si>
  <si>
    <t>无</t>
  </si>
  <si>
    <t>效益指标
（30分）</t>
  </si>
  <si>
    <t>经济效益
指标</t>
  </si>
  <si>
    <t>社会效益
指标</t>
  </si>
  <si>
    <t>直接受益群众</t>
  </si>
  <si>
    <t>5000人</t>
  </si>
  <si>
    <t>生态效益
指标</t>
  </si>
  <si>
    <t>可持续
影响指标</t>
  </si>
  <si>
    <t>社会各界对文联工作反响</t>
  </si>
  <si>
    <t>可持续影响率</t>
  </si>
  <si>
    <t>满意度指标
（10分）</t>
  </si>
  <si>
    <t>服务对象
满意度指标</t>
  </si>
  <si>
    <t>阅者及市外各界满意度</t>
  </si>
  <si>
    <t>总分</t>
  </si>
  <si>
    <t xml:space="preserve">  注：1.黄色单元格设有公式自动计算，请勿自行改动；2.一级、二级指标为固定指标，请勿自行改动，二级指标下没有三级指标的，在对应单位格填“无”；3.三级指标多的可自行增加行次，少的可删除行次；4.定量指标根据指标全年完成值计算得分，定性指标根据指标完成情况分为全部或基本达成预期指标、部分达成预期指标并具有一定效果、未达成预期指标且效果较差三档，分别按照100%-80%（含）、80%-60%（含）、60-0%比例计算得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</si>
</sst>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1"/>
      <color indexed="8"/>
      <name val="宋体"/>
      <family val="0"/>
    </font>
    <font>
      <sz val="11"/>
      <name val="黑体"/>
      <family val="0"/>
    </font>
    <font>
      <b/>
      <sz val="20"/>
      <color indexed="8"/>
      <name val="宋体"/>
      <family val="0"/>
    </font>
    <font>
      <sz val="20"/>
      <color indexed="8"/>
      <name val="宋体"/>
      <family val="0"/>
    </font>
    <font>
      <sz val="11"/>
      <color indexed="8"/>
      <name val="宋体"/>
      <family val="0"/>
    </font>
    <font>
      <sz val="12"/>
      <name val="宋体"/>
      <family val="0"/>
    </font>
    <font>
      <sz val="11"/>
      <color indexed="9"/>
      <name val="宋体"/>
      <family val="0"/>
    </font>
    <font>
      <b/>
      <sz val="13"/>
      <color indexed="62"/>
      <name val="宋体"/>
      <family val="0"/>
    </font>
    <font>
      <sz val="11"/>
      <color indexed="62"/>
      <name val="宋体"/>
      <family val="0"/>
    </font>
    <font>
      <u val="single"/>
      <sz val="11"/>
      <color indexed="20"/>
      <name val="宋体"/>
      <family val="0"/>
    </font>
    <font>
      <u val="single"/>
      <sz val="11"/>
      <color indexed="12"/>
      <name val="宋体"/>
      <family val="0"/>
    </font>
    <font>
      <sz val="11"/>
      <color indexed="16"/>
      <name val="宋体"/>
      <family val="0"/>
    </font>
    <font>
      <i/>
      <sz val="11"/>
      <color indexed="2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sz val="11"/>
      <color indexed="19"/>
      <name val="宋体"/>
      <family val="0"/>
    </font>
    <font>
      <sz val="11"/>
      <color indexed="53"/>
      <name val="宋体"/>
      <family val="0"/>
    </font>
    <font>
      <b/>
      <sz val="11"/>
      <color indexed="63"/>
      <name val="宋体"/>
      <family val="0"/>
    </font>
    <font>
      <b/>
      <sz val="11"/>
      <color indexed="53"/>
      <name val="宋体"/>
      <family val="0"/>
    </font>
    <font>
      <sz val="11"/>
      <color indexed="17"/>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0"/>
      <color rgb="FF000000"/>
      <name val="宋体"/>
      <family val="0"/>
    </font>
    <font>
      <sz val="20"/>
      <color indexed="8"/>
      <name val="Calibri"/>
      <family val="0"/>
    </font>
    <font>
      <sz val="11"/>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9" fontId="6" fillId="0" borderId="0" applyFont="0" applyFill="0" applyBorder="0" applyAlignment="0" applyProtection="0"/>
    <xf numFmtId="0" fontId="0" fillId="0" borderId="0">
      <alignment vertical="center"/>
      <protection/>
    </xf>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6" fillId="0" borderId="0">
      <alignment vertical="center"/>
      <protection/>
    </xf>
    <xf numFmtId="0" fontId="32" fillId="0" borderId="0" applyNumberFormat="0" applyFill="0" applyBorder="0" applyAlignment="0" applyProtection="0"/>
    <xf numFmtId="0" fontId="33" fillId="0" borderId="0" applyNumberFormat="0" applyFill="0" applyBorder="0" applyAlignment="0" applyProtection="0"/>
    <xf numFmtId="0" fontId="6" fillId="0" borderId="0">
      <alignment vertical="center"/>
      <protection/>
    </xf>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7"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6" fillId="0" borderId="0">
      <alignment vertical="center"/>
      <protection/>
    </xf>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7" fillId="0" borderId="0">
      <alignment/>
      <protection/>
    </xf>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7" fillId="0" borderId="0">
      <alignment/>
      <protection/>
    </xf>
    <xf numFmtId="0" fontId="27" fillId="32" borderId="0" applyNumberFormat="0" applyBorder="0" applyAlignment="0" applyProtection="0"/>
    <xf numFmtId="0" fontId="7" fillId="0" borderId="0">
      <alignment/>
      <protection/>
    </xf>
    <xf numFmtId="0" fontId="0" fillId="0" borderId="0">
      <alignment vertical="center"/>
      <protection/>
    </xf>
    <xf numFmtId="0" fontId="6" fillId="0" borderId="0">
      <alignment vertical="center"/>
      <protection/>
    </xf>
    <xf numFmtId="43" fontId="6" fillId="0" borderId="0" applyFont="0" applyFill="0" applyBorder="0" applyAlignment="0" applyProtection="0"/>
    <xf numFmtId="0" fontId="6" fillId="0" borderId="0">
      <alignment vertical="center"/>
      <protection/>
    </xf>
    <xf numFmtId="0" fontId="0" fillId="0" borderId="0">
      <alignment vertical="center"/>
      <protection/>
    </xf>
  </cellStyleXfs>
  <cellXfs count="37">
    <xf numFmtId="0" fontId="0" fillId="0" borderId="0" xfId="0" applyFont="1" applyAlignment="1">
      <alignment vertical="center"/>
    </xf>
    <xf numFmtId="0" fontId="43" fillId="0" borderId="0" xfId="71" applyFont="1" applyAlignment="1">
      <alignment vertical="center" wrapText="1"/>
      <protection/>
    </xf>
    <xf numFmtId="0" fontId="40" fillId="0" borderId="0" xfId="0" applyFont="1" applyAlignment="1">
      <alignment vertical="center"/>
    </xf>
    <xf numFmtId="0" fontId="0" fillId="0" borderId="0" xfId="0" applyFont="1" applyAlignment="1">
      <alignment vertical="center"/>
    </xf>
    <xf numFmtId="0" fontId="3" fillId="0" borderId="0" xfId="71" applyFont="1" applyAlignment="1">
      <alignment vertical="center"/>
      <protection/>
    </xf>
    <xf numFmtId="0" fontId="44" fillId="0" borderId="0" xfId="0" applyFont="1" applyAlignment="1">
      <alignment horizontal="center" vertical="center" wrapText="1"/>
    </xf>
    <xf numFmtId="0" fontId="45"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33" borderId="11" xfId="0" applyFont="1" applyFill="1" applyBorder="1" applyAlignment="1">
      <alignment horizontal="center" vertical="center" wrapText="1"/>
    </xf>
    <xf numFmtId="10" fontId="0" fillId="33" borderId="11" xfId="0" applyNumberFormat="1" applyFont="1" applyFill="1" applyBorder="1" applyAlignment="1">
      <alignment horizontal="center" vertical="center" wrapText="1"/>
    </xf>
    <xf numFmtId="0" fontId="46" fillId="0" borderId="11" xfId="0" applyFont="1" applyBorder="1" applyAlignment="1">
      <alignment vertical="center" wrapText="1"/>
    </xf>
    <xf numFmtId="0" fontId="0" fillId="0" borderId="11" xfId="0" applyFont="1" applyBorder="1" applyAlignment="1">
      <alignment vertical="center" wrapTex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NumberFormat="1" applyFont="1" applyBorder="1" applyAlignment="1">
      <alignment horizontal="left" vertical="center" wrapText="1"/>
    </xf>
    <xf numFmtId="0" fontId="0" fillId="0" borderId="13" xfId="0" applyNumberFormat="1" applyFont="1" applyBorder="1" applyAlignment="1">
      <alignment horizontal="left" vertical="center" wrapText="1"/>
    </xf>
    <xf numFmtId="0" fontId="0" fillId="0" borderId="11" xfId="0" applyFont="1" applyBorder="1" applyAlignment="1">
      <alignment horizontal="center" vertical="center" textRotation="255" wrapText="1"/>
    </xf>
    <xf numFmtId="0" fontId="43" fillId="0" borderId="11" xfId="71" applyFont="1" applyBorder="1" applyAlignment="1">
      <alignment horizontal="center" vertical="center" wrapText="1"/>
      <protection/>
    </xf>
    <xf numFmtId="9" fontId="0" fillId="0" borderId="11"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40" fillId="33" borderId="11" xfId="0" applyFont="1" applyFill="1" applyBorder="1" applyAlignment="1">
      <alignment horizontal="center" vertical="center" wrapText="1"/>
    </xf>
    <xf numFmtId="0" fontId="40" fillId="33" borderId="14" xfId="0" applyNumberFormat="1" applyFont="1" applyFill="1" applyBorder="1" applyAlignment="1">
      <alignment horizontal="center" vertical="center" wrapText="1"/>
    </xf>
    <xf numFmtId="0" fontId="0" fillId="0" borderId="17" xfId="0" applyFont="1" applyBorder="1" applyAlignment="1">
      <alignment vertical="center" wrapText="1"/>
    </xf>
    <xf numFmtId="0" fontId="0" fillId="0" borderId="11" xfId="0" applyFont="1" applyBorder="1" applyAlignment="1">
      <alignment horizontal="center" vertical="center"/>
    </xf>
    <xf numFmtId="0" fontId="0" fillId="33" borderId="11" xfId="0" applyFont="1" applyFill="1" applyBorder="1" applyAlignment="1">
      <alignment horizontal="center"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4" xfId="0" applyNumberFormat="1" applyFont="1" applyBorder="1" applyAlignment="1">
      <alignment horizontal="left" vertical="center" wrapText="1"/>
    </xf>
    <xf numFmtId="0" fontId="40" fillId="0" borderId="14" xfId="0" applyFont="1" applyBorder="1" applyAlignment="1">
      <alignment vertical="center" wrapText="1"/>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常规 6" xfId="28"/>
    <cellStyle name="注释" xfId="29"/>
    <cellStyle name="60% - 强调文字颜色 2" xfId="30"/>
    <cellStyle name="标题 4" xfId="31"/>
    <cellStyle name="警告文本" xfId="32"/>
    <cellStyle name="常规 5 2" xfId="33"/>
    <cellStyle name="标题" xfId="34"/>
    <cellStyle name="解释性文本" xfId="35"/>
    <cellStyle name="常规 6 2"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常规 2 10" xfId="69"/>
    <cellStyle name="60% - 强调文字颜色 6" xfId="70"/>
    <cellStyle name="常规 2" xfId="71"/>
    <cellStyle name="常规 3" xfId="72"/>
    <cellStyle name="常规 4" xfId="73"/>
    <cellStyle name="千位分隔 2" xfId="74"/>
    <cellStyle name="常规 5" xfId="75"/>
    <cellStyle name="常规 7"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
  <sheetViews>
    <sheetView showZeros="0" tabSelected="1" zoomScaleSheetLayoutView="100" workbookViewId="0" topLeftCell="A1">
      <pane ySplit="4" topLeftCell="A5" activePane="bottomLeft" state="frozen"/>
      <selection pane="bottomLeft" activeCell="B1" sqref="B1"/>
    </sheetView>
  </sheetViews>
  <sheetFormatPr defaultColWidth="9.00390625" defaultRowHeight="15"/>
  <cols>
    <col min="1" max="1" width="5.57421875" style="3" customWidth="1"/>
    <col min="2" max="3" width="11.00390625" style="3" bestFit="1" customWidth="1"/>
    <col min="4" max="4" width="23.28125" style="3" customWidth="1"/>
    <col min="5" max="5" width="13.57421875" style="3" customWidth="1"/>
    <col min="6" max="6" width="18.00390625" style="3" customWidth="1"/>
    <col min="7" max="7" width="17.57421875" style="3" customWidth="1"/>
    <col min="8" max="8" width="13.421875" style="3" customWidth="1"/>
    <col min="9" max="9" width="16.57421875" style="3" customWidth="1"/>
    <col min="10" max="16384" width="9.00390625" style="3" customWidth="1"/>
  </cols>
  <sheetData>
    <row r="1" s="1" customFormat="1" ht="15.75" customHeight="1">
      <c r="A1" s="4" t="s">
        <v>0</v>
      </c>
    </row>
    <row r="2" spans="1:9" ht="30" customHeight="1">
      <c r="A2" s="5" t="s">
        <v>1</v>
      </c>
      <c r="B2" s="6"/>
      <c r="C2" s="6"/>
      <c r="D2" s="6"/>
      <c r="E2" s="6"/>
      <c r="F2" s="6"/>
      <c r="G2" s="6"/>
      <c r="H2" s="6"/>
      <c r="I2" s="6"/>
    </row>
    <row r="3" spans="1:9" ht="15.75" customHeight="1">
      <c r="A3" s="7" t="s">
        <v>2</v>
      </c>
      <c r="B3" s="7"/>
      <c r="C3" s="7"/>
      <c r="D3" s="7"/>
      <c r="E3" s="7"/>
      <c r="F3" s="7"/>
      <c r="G3" s="7"/>
      <c r="H3" s="7"/>
      <c r="I3" s="7"/>
    </row>
    <row r="4" spans="1:9" ht="15.75" customHeight="1">
      <c r="A4" s="8" t="s">
        <v>3</v>
      </c>
      <c r="B4" s="8"/>
      <c r="C4" s="8"/>
      <c r="D4" s="9" t="s">
        <v>4</v>
      </c>
      <c r="E4" s="10"/>
      <c r="F4" s="10"/>
      <c r="G4" s="10"/>
      <c r="H4" s="10"/>
      <c r="I4" s="11"/>
    </row>
    <row r="5" spans="1:9" ht="15.75" customHeight="1">
      <c r="A5" s="8" t="s">
        <v>5</v>
      </c>
      <c r="B5" s="8"/>
      <c r="C5" s="8"/>
      <c r="D5" s="9" t="s">
        <v>6</v>
      </c>
      <c r="E5" s="11"/>
      <c r="F5" s="8" t="s">
        <v>7</v>
      </c>
      <c r="G5" s="9" t="s">
        <v>6</v>
      </c>
      <c r="H5" s="10"/>
      <c r="I5" s="11"/>
    </row>
    <row r="6" spans="1:9" ht="15.75" customHeight="1">
      <c r="A6" s="8" t="s">
        <v>8</v>
      </c>
      <c r="B6" s="8"/>
      <c r="C6" s="8"/>
      <c r="D6" s="8" t="s">
        <v>9</v>
      </c>
      <c r="E6" s="8" t="s">
        <v>10</v>
      </c>
      <c r="F6" s="8" t="s">
        <v>11</v>
      </c>
      <c r="G6" s="8" t="s">
        <v>12</v>
      </c>
      <c r="H6" s="8" t="s">
        <v>13</v>
      </c>
      <c r="I6" s="31" t="s">
        <v>14</v>
      </c>
    </row>
    <row r="7" spans="1:9" ht="15.75" customHeight="1">
      <c r="A7" s="8"/>
      <c r="B7" s="8"/>
      <c r="C7" s="8"/>
      <c r="D7" s="8" t="s">
        <v>15</v>
      </c>
      <c r="E7" s="12">
        <f>SUM(E8:E11)</f>
        <v>20</v>
      </c>
      <c r="F7" s="12">
        <f>SUM(F8:F11)</f>
        <v>8.59</v>
      </c>
      <c r="G7" s="12">
        <v>10</v>
      </c>
      <c r="H7" s="13">
        <f aca="true" t="shared" si="0" ref="H7:H11">IF(E7&gt;0,ROUND(F7/E7,4),"")</f>
        <v>0.4295</v>
      </c>
      <c r="I7" s="32">
        <f>IF(H7&lt;K8&gt;"",G7*H7,"")</f>
        <v>4.295</v>
      </c>
    </row>
    <row r="8" spans="1:9" ht="15.75" customHeight="1">
      <c r="A8" s="8"/>
      <c r="B8" s="8"/>
      <c r="C8" s="8"/>
      <c r="D8" s="14" t="s">
        <v>16</v>
      </c>
      <c r="E8" s="8"/>
      <c r="F8" s="8"/>
      <c r="G8" s="8" t="s">
        <v>17</v>
      </c>
      <c r="H8" s="13">
        <f t="shared" si="0"/>
      </c>
      <c r="I8" s="33"/>
    </row>
    <row r="9" spans="1:9" ht="15.75" customHeight="1">
      <c r="A9" s="8"/>
      <c r="B9" s="8"/>
      <c r="C9" s="8"/>
      <c r="D9" s="14" t="s">
        <v>18</v>
      </c>
      <c r="E9" s="8">
        <v>20</v>
      </c>
      <c r="F9" s="8">
        <v>8.59</v>
      </c>
      <c r="G9" s="8" t="s">
        <v>17</v>
      </c>
      <c r="H9" s="13">
        <f t="shared" si="0"/>
        <v>0.4295</v>
      </c>
      <c r="I9" s="34">
        <v>4.295</v>
      </c>
    </row>
    <row r="10" spans="1:9" ht="15.75" customHeight="1">
      <c r="A10" s="8"/>
      <c r="B10" s="8"/>
      <c r="C10" s="8"/>
      <c r="D10" s="15" t="s">
        <v>19</v>
      </c>
      <c r="E10" s="8"/>
      <c r="F10" s="8"/>
      <c r="G10" s="8" t="s">
        <v>17</v>
      </c>
      <c r="H10" s="13">
        <f t="shared" si="0"/>
      </c>
      <c r="I10" s="33"/>
    </row>
    <row r="11" spans="1:9" ht="15.75" customHeight="1">
      <c r="A11" s="8"/>
      <c r="B11" s="8"/>
      <c r="C11" s="8"/>
      <c r="D11" s="14" t="s">
        <v>20</v>
      </c>
      <c r="E11" s="8"/>
      <c r="F11" s="8"/>
      <c r="G11" s="8" t="s">
        <v>17</v>
      </c>
      <c r="H11" s="13">
        <f t="shared" si="0"/>
      </c>
      <c r="I11" s="33"/>
    </row>
    <row r="12" spans="1:9" ht="15.75" customHeight="1">
      <c r="A12" s="16" t="s">
        <v>21</v>
      </c>
      <c r="B12" s="17" t="s">
        <v>22</v>
      </c>
      <c r="C12" s="18"/>
      <c r="D12" s="18"/>
      <c r="E12" s="19"/>
      <c r="F12" s="17" t="s">
        <v>23</v>
      </c>
      <c r="G12" s="18"/>
      <c r="H12" s="18"/>
      <c r="I12" s="19"/>
    </row>
    <row r="13" spans="1:9" ht="99" customHeight="1">
      <c r="A13" s="20"/>
      <c r="B13" s="21" t="s">
        <v>24</v>
      </c>
      <c r="C13" s="10"/>
      <c r="D13" s="10"/>
      <c r="E13" s="11"/>
      <c r="F13" s="21" t="s">
        <v>25</v>
      </c>
      <c r="G13" s="22"/>
      <c r="H13" s="22"/>
      <c r="I13" s="35"/>
    </row>
    <row r="14" spans="1:9" ht="27">
      <c r="A14" s="23" t="s">
        <v>26</v>
      </c>
      <c r="B14" s="8" t="s">
        <v>27</v>
      </c>
      <c r="C14" s="8" t="s">
        <v>28</v>
      </c>
      <c r="D14" s="8" t="s">
        <v>29</v>
      </c>
      <c r="E14" s="19" t="s">
        <v>30</v>
      </c>
      <c r="F14" s="8" t="s">
        <v>31</v>
      </c>
      <c r="G14" s="8" t="s">
        <v>32</v>
      </c>
      <c r="H14" s="8" t="s">
        <v>14</v>
      </c>
      <c r="I14" s="8" t="s">
        <v>33</v>
      </c>
    </row>
    <row r="15" spans="1:9" ht="49.5" customHeight="1">
      <c r="A15" s="23"/>
      <c r="B15" s="24" t="s">
        <v>34</v>
      </c>
      <c r="C15" s="24" t="s">
        <v>35</v>
      </c>
      <c r="D15" s="15" t="s">
        <v>36</v>
      </c>
      <c r="E15" s="19">
        <v>10</v>
      </c>
      <c r="F15" s="8" t="s">
        <v>37</v>
      </c>
      <c r="G15" s="8" t="s">
        <v>37</v>
      </c>
      <c r="H15" s="19">
        <v>10</v>
      </c>
      <c r="I15" s="33"/>
    </row>
    <row r="16" spans="1:9" ht="45.75" customHeight="1">
      <c r="A16" s="23"/>
      <c r="B16" s="24"/>
      <c r="C16" s="24"/>
      <c r="D16" s="15" t="s">
        <v>38</v>
      </c>
      <c r="E16" s="19">
        <v>20</v>
      </c>
      <c r="F16" s="8" t="s">
        <v>39</v>
      </c>
      <c r="G16" s="8" t="s">
        <v>39</v>
      </c>
      <c r="H16" s="19">
        <v>20</v>
      </c>
      <c r="I16" s="33"/>
    </row>
    <row r="17" spans="1:9" ht="30" customHeight="1">
      <c r="A17" s="23"/>
      <c r="B17" s="24"/>
      <c r="C17" s="24" t="s">
        <v>40</v>
      </c>
      <c r="D17" s="15" t="s">
        <v>41</v>
      </c>
      <c r="E17" s="19">
        <v>10</v>
      </c>
      <c r="F17" s="25">
        <v>1</v>
      </c>
      <c r="G17" s="25">
        <v>1</v>
      </c>
      <c r="H17" s="19">
        <v>10</v>
      </c>
      <c r="I17" s="33"/>
    </row>
    <row r="18" spans="1:9" ht="30" customHeight="1">
      <c r="A18" s="23"/>
      <c r="B18" s="24"/>
      <c r="C18" s="24" t="s">
        <v>42</v>
      </c>
      <c r="D18" s="15" t="s">
        <v>43</v>
      </c>
      <c r="E18" s="19">
        <v>10</v>
      </c>
      <c r="F18" s="25" t="s">
        <v>44</v>
      </c>
      <c r="G18" s="25" t="s">
        <v>44</v>
      </c>
      <c r="H18" s="19">
        <v>10</v>
      </c>
      <c r="I18" s="33"/>
    </row>
    <row r="19" spans="1:9" ht="15.75" customHeight="1">
      <c r="A19" s="23"/>
      <c r="B19" s="24"/>
      <c r="C19" s="24" t="s">
        <v>45</v>
      </c>
      <c r="D19" s="15" t="s">
        <v>46</v>
      </c>
      <c r="E19" s="19"/>
      <c r="F19" s="8"/>
      <c r="G19" s="8"/>
      <c r="H19" s="26"/>
      <c r="I19" s="33"/>
    </row>
    <row r="20" spans="1:9" ht="15.75" customHeight="1">
      <c r="A20" s="23"/>
      <c r="B20" s="24" t="s">
        <v>47</v>
      </c>
      <c r="C20" s="24" t="s">
        <v>48</v>
      </c>
      <c r="D20" s="15" t="s">
        <v>46</v>
      </c>
      <c r="E20" s="19"/>
      <c r="F20" s="8"/>
      <c r="G20" s="8"/>
      <c r="H20" s="26"/>
      <c r="I20" s="33"/>
    </row>
    <row r="21" spans="1:9" ht="30.75" customHeight="1">
      <c r="A21" s="23"/>
      <c r="B21" s="24"/>
      <c r="C21" s="24" t="s">
        <v>49</v>
      </c>
      <c r="D21" s="15" t="s">
        <v>50</v>
      </c>
      <c r="E21" s="19">
        <v>15</v>
      </c>
      <c r="F21" s="8" t="s">
        <v>51</v>
      </c>
      <c r="G21" s="8" t="s">
        <v>51</v>
      </c>
      <c r="H21" s="26">
        <v>15</v>
      </c>
      <c r="I21" s="33"/>
    </row>
    <row r="22" spans="1:9" ht="15.75" customHeight="1">
      <c r="A22" s="23"/>
      <c r="B22" s="24"/>
      <c r="C22" s="24" t="s">
        <v>52</v>
      </c>
      <c r="D22" s="15" t="s">
        <v>46</v>
      </c>
      <c r="E22" s="19"/>
      <c r="F22" s="8"/>
      <c r="G22" s="8"/>
      <c r="H22" s="26"/>
      <c r="I22" s="33"/>
    </row>
    <row r="23" spans="1:9" ht="30" customHeight="1">
      <c r="A23" s="23"/>
      <c r="B23" s="24"/>
      <c r="C23" s="24" t="s">
        <v>53</v>
      </c>
      <c r="D23" s="15" t="s">
        <v>54</v>
      </c>
      <c r="E23" s="19">
        <v>10</v>
      </c>
      <c r="F23" s="25">
        <v>1</v>
      </c>
      <c r="G23" s="25">
        <v>1</v>
      </c>
      <c r="H23" s="26">
        <v>10</v>
      </c>
      <c r="I23" s="33"/>
    </row>
    <row r="24" spans="1:9" ht="15.75" customHeight="1">
      <c r="A24" s="23"/>
      <c r="B24" s="24"/>
      <c r="C24" s="24"/>
      <c r="D24" s="15" t="s">
        <v>55</v>
      </c>
      <c r="E24" s="19">
        <v>5</v>
      </c>
      <c r="F24" s="25">
        <v>1</v>
      </c>
      <c r="G24" s="25">
        <v>1</v>
      </c>
      <c r="H24" s="26">
        <v>5</v>
      </c>
      <c r="I24" s="33"/>
    </row>
    <row r="25" spans="1:9" ht="30.75" customHeight="1">
      <c r="A25" s="23"/>
      <c r="B25" s="24" t="s">
        <v>56</v>
      </c>
      <c r="C25" s="24" t="s">
        <v>57</v>
      </c>
      <c r="D25" s="15" t="s">
        <v>58</v>
      </c>
      <c r="E25" s="19">
        <v>10</v>
      </c>
      <c r="F25" s="25">
        <v>0.95</v>
      </c>
      <c r="G25" s="25">
        <v>0.95</v>
      </c>
      <c r="H25" s="26">
        <v>10</v>
      </c>
      <c r="I25" s="33"/>
    </row>
    <row r="26" spans="1:9" s="2" customFormat="1" ht="15.75" customHeight="1">
      <c r="A26" s="27" t="s">
        <v>59</v>
      </c>
      <c r="B26" s="27"/>
      <c r="C26" s="27"/>
      <c r="D26" s="27"/>
      <c r="E26" s="28">
        <f>SUM(G7,E15:E25)</f>
        <v>100</v>
      </c>
      <c r="F26" s="27"/>
      <c r="G26" s="27"/>
      <c r="H26" s="29">
        <f>SUM(I7,H15:H25)</f>
        <v>94.295</v>
      </c>
      <c r="I26" s="36"/>
    </row>
    <row r="27" spans="1:9" ht="54" customHeight="1">
      <c r="A27" s="30" t="s">
        <v>60</v>
      </c>
      <c r="B27" s="30"/>
      <c r="C27" s="30"/>
      <c r="D27" s="30"/>
      <c r="E27" s="30"/>
      <c r="F27" s="30"/>
      <c r="G27" s="30"/>
      <c r="H27" s="30"/>
      <c r="I27" s="30"/>
    </row>
  </sheetData>
  <sheetProtection/>
  <mergeCells count="21">
    <mergeCell ref="A2:I2"/>
    <mergeCell ref="A3:I3"/>
    <mergeCell ref="A4:C4"/>
    <mergeCell ref="D4:I4"/>
    <mergeCell ref="A5:C5"/>
    <mergeCell ref="D5:E5"/>
    <mergeCell ref="G5:I5"/>
    <mergeCell ref="B12:E12"/>
    <mergeCell ref="F12:I12"/>
    <mergeCell ref="B13:E13"/>
    <mergeCell ref="F13:I13"/>
    <mergeCell ref="A26:D26"/>
    <mergeCell ref="F26:G26"/>
    <mergeCell ref="A27:I27"/>
    <mergeCell ref="A12:A13"/>
    <mergeCell ref="A14:A25"/>
    <mergeCell ref="B15:B19"/>
    <mergeCell ref="B20:B24"/>
    <mergeCell ref="C15:C16"/>
    <mergeCell ref="C23:C24"/>
    <mergeCell ref="A6:C11"/>
  </mergeCells>
  <printOptions horizontalCentered="1"/>
  <pageMargins left="0.59" right="0.59" top="0.39" bottom="0.51" header="0.31" footer="0.31"/>
  <pageSetup blackAndWhite="1" horizontalDpi="300" verticalDpi="300" orientation="landscape" paperSize="9" scale="7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苏光亮</cp:lastModifiedBy>
  <cp:lastPrinted>2018-05-03T03:28:28Z</cp:lastPrinted>
  <dcterms:created xsi:type="dcterms:W3CDTF">2018-02-07T08:47:21Z</dcterms:created>
  <dcterms:modified xsi:type="dcterms:W3CDTF">2020-06-17T01:34:58Z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