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2" sheetId="1" r:id="rId1"/>
  </sheets>
  <definedNames>
    <definedName name="_xlnm.Print_Area" localSheetId="0">'附件2'!$A$1:$I$25</definedName>
    <definedName name="_xlnm.Print_Titles" localSheetId="0">'附件2'!$1:$4</definedName>
  </definedNames>
  <calcPr fullCalcOnLoad="1"/>
</workbook>
</file>

<file path=xl/sharedStrings.xml><?xml version="1.0" encoding="utf-8"?>
<sst xmlns="http://schemas.openxmlformats.org/spreadsheetml/2006/main" count="67" uniqueCount="57">
  <si>
    <t>附件2</t>
  </si>
  <si>
    <r>
      <t>2019年度项目绩效自评表</t>
    </r>
    <r>
      <rPr>
        <sz val="20"/>
        <color indexed="8"/>
        <rFont val="宋体"/>
        <family val="0"/>
      </rPr>
      <t xml:space="preserve"> </t>
    </r>
  </si>
  <si>
    <t>（2019年度）</t>
  </si>
  <si>
    <t>专项（项目）名称</t>
  </si>
  <si>
    <t>电子政务机房设备购置和购买服务</t>
  </si>
  <si>
    <t>主管部门</t>
  </si>
  <si>
    <t>中国共产党保山市委员会网络安全和信息化委员会办公室</t>
  </si>
  <si>
    <t>实施单位</t>
  </si>
  <si>
    <t>项目资金
（万元）</t>
  </si>
  <si>
    <t>年度资金总额</t>
  </si>
  <si>
    <t>全年预算数</t>
  </si>
  <si>
    <t>全年执行数</t>
  </si>
  <si>
    <t>预算执行分值（10分）</t>
  </si>
  <si>
    <t>执行率</t>
  </si>
  <si>
    <t>得分</t>
  </si>
  <si>
    <t>合计</t>
  </si>
  <si>
    <t>其中：中央、省补助</t>
  </si>
  <si>
    <t>×××</t>
  </si>
  <si>
    <t>　　　市级补助</t>
  </si>
  <si>
    <t>　　　下级配套</t>
  </si>
  <si>
    <t>　　　其他资金</t>
  </si>
  <si>
    <t>年度总体目标</t>
  </si>
  <si>
    <t>年初设定预期目标</t>
  </si>
  <si>
    <t>全年实际完成情况</t>
  </si>
  <si>
    <t>经组织相关专业人员对机房安全性进行了详细的评估，发现市电子政务机房存在以下七方面隐患：一是一楼、二楼机房区域温度过高，部分地方存在局部高温的情况，2013年启用至今，空调设备24小时不间断工作导致老化严重，制冷效果较差，故障频发，空调制冷量不能满足现有机房的使用需求，存在安全隐患；二是柴油发电机房存在漏水情况，已对墙面造成损坏，地下室庭院存在容易翻越的情况，存在安全隐患；三是电子政务网络系统存在电信、移动运营商相连的互联网出口核心交换机使用时间较长，且部分电口已经损坏，两家运营商的线路均接在此交换机上面，存在单点故障并且没有备用交换机；四是机房总进线、UPS输出主线、市电输出主线存在过载情况，表现为线缆发热，外皮出现冒油现象，存在安全隐患；五是一楼、二楼中心机房的灭火设施为普通的手提灭火装置，没有配置自动灭火装备和报警装备，存在安全隐患；六是主要设备堡垒机原厂维保服务已经过期，主要设备的使用频率较高，因此需要购买原厂维保服务；七是VPN设备目前用户数容量接近饱和，需要增加一台VPN设备，以满足增加的用户数。电子政务机房为等保二级，为了更好保障机房安全平稳运行，需要进行等保三级测评。</t>
  </si>
  <si>
    <t>各项工作得到较好完成。完成保山市大数据中心机房改造、等保三级测评等，确保全市电子政务外网设备、部署在机房系统平稳运行，做好政务外网核心设备及网络安全防护工作。</t>
  </si>
  <si>
    <t xml:space="preserve">                  绩效指标</t>
  </si>
  <si>
    <t>一级指标</t>
  </si>
  <si>
    <t>二级指标</t>
  </si>
  <si>
    <t>三级指标</t>
  </si>
  <si>
    <t>分值</t>
  </si>
  <si>
    <t>年度指标值</t>
  </si>
  <si>
    <t>全年完成值</t>
  </si>
  <si>
    <t>未完成原因和改进措施</t>
  </si>
  <si>
    <t>产出指标
（50分）</t>
  </si>
  <si>
    <t>数量指标</t>
  </si>
  <si>
    <t>无</t>
  </si>
  <si>
    <t>质量指标</t>
  </si>
  <si>
    <t>保山市大数据中心机房（电子政务机房）平稳运行</t>
  </si>
  <si>
    <t>＜5次</t>
  </si>
  <si>
    <t>≤1次</t>
  </si>
  <si>
    <t>时效指标</t>
  </si>
  <si>
    <t>故障处理时间</t>
  </si>
  <si>
    <t>≤24小时</t>
  </si>
  <si>
    <t>≤8小时</t>
  </si>
  <si>
    <t>成本指标</t>
  </si>
  <si>
    <t>效益指标
（30分）</t>
  </si>
  <si>
    <t>经济效益
指标</t>
  </si>
  <si>
    <t>社会效益
指标</t>
  </si>
  <si>
    <t>为全市各单位应用系统提供支撑</t>
  </si>
  <si>
    <t>生态效益
指标</t>
  </si>
  <si>
    <t>可持续
影响指标</t>
  </si>
  <si>
    <t>满意度指标
（10分）</t>
  </si>
  <si>
    <t>服务对象
满意度指标</t>
  </si>
  <si>
    <t>服务各行业</t>
  </si>
  <si>
    <t>总分</t>
  </si>
  <si>
    <t xml:space="preserve">  注：1.黄色单元格设有公式自动计算，请勿自行改动；2.一级、二级指标为固定指标，请勿自行改动，二级指标下没有三级指标的，在对应单位格填“无”；3.三级指标多的可自行增加行次，少的可删除行次；4.定量指标根据指标全年完成值计算得分，定性指标根据指标完成情况分为全部或基本达成预期指标、部分达成预期指标并具有一定效果、未达成预期指标且效果较差三档，分别按照100%-80%（含）、80%-60%（含）、60-0%比例计算得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</si>
</sst>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name val="方正黑体_GBK"/>
      <family val="4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0"/>
      <color rgb="FF000000"/>
      <name val="宋体"/>
      <family val="0"/>
    </font>
    <font>
      <sz val="20"/>
      <color indexed="8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>
      <alignment vertical="center"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22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6" fillId="0" borderId="0">
      <alignment vertical="center"/>
      <protection/>
    </xf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22" fillId="0" borderId="0">
      <alignment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2" fillId="0" borderId="0">
      <alignment/>
      <protection/>
    </xf>
    <xf numFmtId="0" fontId="27" fillId="32" borderId="0" applyNumberFormat="0" applyBorder="0" applyAlignment="0" applyProtection="0"/>
    <xf numFmtId="0" fontId="22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43" fontId="6" fillId="0" borderId="0" applyFont="0" applyFill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</cellStyleXfs>
  <cellXfs count="37">
    <xf numFmtId="0" fontId="0" fillId="0" borderId="0" xfId="0" applyFont="1" applyAlignment="1">
      <alignment vertical="center"/>
    </xf>
    <xf numFmtId="0" fontId="43" fillId="0" borderId="0" xfId="71" applyFont="1" applyAlignment="1">
      <alignment vertical="center" wrapText="1"/>
      <protection/>
    </xf>
    <xf numFmtId="0" fontId="4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71" applyFont="1" applyAlignment="1">
      <alignment vertical="center"/>
      <protection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wrapText="1"/>
    </xf>
    <xf numFmtId="10" fontId="0" fillId="33" borderId="11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right" vertical="center" textRotation="255" wrapText="1"/>
    </xf>
    <xf numFmtId="0" fontId="0" fillId="0" borderId="17" xfId="0" applyFont="1" applyBorder="1" applyAlignment="1">
      <alignment horizontal="right" vertical="center" textRotation="255" wrapText="1"/>
    </xf>
    <xf numFmtId="0" fontId="43" fillId="0" borderId="11" xfId="71" applyFont="1" applyBorder="1" applyAlignment="1">
      <alignment horizontal="center" vertical="center" wrapText="1"/>
      <protection/>
    </xf>
    <xf numFmtId="0" fontId="0" fillId="0" borderId="11" xfId="0" applyNumberFormat="1" applyFont="1" applyBorder="1" applyAlignment="1">
      <alignment horizontal="center" vertical="center" wrapText="1"/>
    </xf>
    <xf numFmtId="9" fontId="0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4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4" xfId="0" applyNumberFormat="1" applyFont="1" applyBorder="1" applyAlignment="1">
      <alignment horizontal="left" vertical="center" wrapText="1"/>
    </xf>
    <xf numFmtId="0" fontId="40" fillId="0" borderId="14" xfId="0" applyFont="1" applyBorder="1" applyAlignment="1">
      <alignment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常规 4" xfId="73"/>
    <cellStyle name="千位分隔 2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Zeros="0" tabSelected="1" zoomScale="85" zoomScaleNormal="85" zoomScaleSheetLayoutView="100" workbookViewId="0" topLeftCell="A1">
      <pane ySplit="4" topLeftCell="A5" activePane="bottomLeft" state="frozen"/>
      <selection pane="bottomLeft" activeCell="N22" sqref="N22"/>
    </sheetView>
  </sheetViews>
  <sheetFormatPr defaultColWidth="9.00390625" defaultRowHeight="15"/>
  <cols>
    <col min="1" max="1" width="5.57421875" style="3" customWidth="1"/>
    <col min="2" max="3" width="11.00390625" style="3" bestFit="1" customWidth="1"/>
    <col min="4" max="4" width="72.57421875" style="3" customWidth="1"/>
    <col min="5" max="5" width="13.57421875" style="3" customWidth="1"/>
    <col min="6" max="6" width="20.57421875" style="3" customWidth="1"/>
    <col min="7" max="7" width="21.57421875" style="3" customWidth="1"/>
    <col min="8" max="8" width="13.421875" style="3" customWidth="1"/>
    <col min="9" max="9" width="16.57421875" style="3" customWidth="1"/>
    <col min="10" max="16384" width="9.00390625" style="3" customWidth="1"/>
  </cols>
  <sheetData>
    <row r="1" s="1" customFormat="1" ht="21" customHeight="1">
      <c r="A1" s="4" t="s">
        <v>0</v>
      </c>
    </row>
    <row r="2" spans="1:9" ht="30" customHeigh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9" ht="15.75" customHeight="1">
      <c r="A3" s="7" t="s">
        <v>2</v>
      </c>
      <c r="B3" s="7"/>
      <c r="C3" s="7"/>
      <c r="D3" s="7"/>
      <c r="E3" s="7"/>
      <c r="F3" s="7"/>
      <c r="G3" s="7"/>
      <c r="H3" s="7"/>
      <c r="I3" s="7"/>
    </row>
    <row r="4" spans="1:9" ht="15.75" customHeight="1">
      <c r="A4" s="8" t="s">
        <v>3</v>
      </c>
      <c r="B4" s="8"/>
      <c r="C4" s="8"/>
      <c r="D4" s="9" t="s">
        <v>4</v>
      </c>
      <c r="E4" s="10"/>
      <c r="F4" s="10"/>
      <c r="G4" s="10"/>
      <c r="H4" s="10"/>
      <c r="I4" s="11"/>
    </row>
    <row r="5" spans="1:9" ht="15.75" customHeight="1">
      <c r="A5" s="8" t="s">
        <v>5</v>
      </c>
      <c r="B5" s="8"/>
      <c r="C5" s="8"/>
      <c r="D5" s="9" t="s">
        <v>6</v>
      </c>
      <c r="E5" s="11"/>
      <c r="F5" s="8" t="s">
        <v>7</v>
      </c>
      <c r="G5" s="9" t="s">
        <v>6</v>
      </c>
      <c r="H5" s="10"/>
      <c r="I5" s="11"/>
    </row>
    <row r="6" spans="1:9" ht="15.75" customHeight="1">
      <c r="A6" s="8" t="s">
        <v>8</v>
      </c>
      <c r="B6" s="8"/>
      <c r="C6" s="8"/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32" t="s">
        <v>14</v>
      </c>
    </row>
    <row r="7" spans="1:9" ht="15.75" customHeight="1">
      <c r="A7" s="8"/>
      <c r="B7" s="8"/>
      <c r="C7" s="8"/>
      <c r="D7" s="8" t="s">
        <v>15</v>
      </c>
      <c r="E7" s="12">
        <f>SUM(E8:E11)</f>
        <v>317</v>
      </c>
      <c r="F7" s="12">
        <f>SUM(F8:F11)</f>
        <v>37.72</v>
      </c>
      <c r="G7" s="12">
        <v>10</v>
      </c>
      <c r="H7" s="13">
        <f>IF(E7&gt;0,ROUND(F7/E7,4),"")</f>
        <v>0.119</v>
      </c>
      <c r="I7" s="33">
        <f>IF(H7&lt;&gt;"",G7*H7,"")</f>
        <v>1.19</v>
      </c>
    </row>
    <row r="8" spans="1:9" ht="15.75" customHeight="1">
      <c r="A8" s="8"/>
      <c r="B8" s="8"/>
      <c r="C8" s="8"/>
      <c r="D8" s="14" t="s">
        <v>16</v>
      </c>
      <c r="E8" s="8"/>
      <c r="F8" s="8"/>
      <c r="G8" s="8" t="s">
        <v>17</v>
      </c>
      <c r="H8" s="13">
        <f>IF(E8&gt;0,ROUND(F8/E8,4),"")</f>
      </c>
      <c r="I8" s="34"/>
    </row>
    <row r="9" spans="1:9" ht="15.75" customHeight="1">
      <c r="A9" s="8"/>
      <c r="B9" s="8"/>
      <c r="C9" s="8"/>
      <c r="D9" s="14" t="s">
        <v>18</v>
      </c>
      <c r="E9" s="8">
        <v>317</v>
      </c>
      <c r="F9" s="8">
        <v>37.72</v>
      </c>
      <c r="G9" s="8" t="s">
        <v>17</v>
      </c>
      <c r="H9" s="13">
        <f>IF(E9&gt;0,ROUND(F9/E9,4),"")</f>
        <v>0.119</v>
      </c>
      <c r="I9" s="34"/>
    </row>
    <row r="10" spans="1:9" ht="15.75" customHeight="1">
      <c r="A10" s="8"/>
      <c r="B10" s="8"/>
      <c r="C10" s="8"/>
      <c r="D10" s="15" t="s">
        <v>19</v>
      </c>
      <c r="E10" s="8"/>
      <c r="F10" s="8"/>
      <c r="G10" s="8" t="s">
        <v>17</v>
      </c>
      <c r="H10" s="13">
        <f>IF(E10&gt;0,ROUND(F10/E10,4),"")</f>
      </c>
      <c r="I10" s="34"/>
    </row>
    <row r="11" spans="1:9" ht="15.75" customHeight="1">
      <c r="A11" s="8"/>
      <c r="B11" s="8"/>
      <c r="C11" s="8"/>
      <c r="D11" s="14" t="s">
        <v>20</v>
      </c>
      <c r="E11" s="8"/>
      <c r="F11" s="8"/>
      <c r="G11" s="8" t="s">
        <v>17</v>
      </c>
      <c r="H11" s="13">
        <f>IF(E11&gt;0,ROUND(F11/E11,4),"")</f>
      </c>
      <c r="I11" s="34"/>
    </row>
    <row r="12" spans="1:9" ht="15.75" customHeight="1">
      <c r="A12" s="16" t="s">
        <v>21</v>
      </c>
      <c r="B12" s="17" t="s">
        <v>22</v>
      </c>
      <c r="C12" s="18"/>
      <c r="D12" s="18"/>
      <c r="E12" s="19"/>
      <c r="F12" s="17" t="s">
        <v>23</v>
      </c>
      <c r="G12" s="18"/>
      <c r="H12" s="18"/>
      <c r="I12" s="19"/>
    </row>
    <row r="13" spans="1:9" ht="135" customHeight="1">
      <c r="A13" s="20"/>
      <c r="B13" s="21" t="s">
        <v>24</v>
      </c>
      <c r="C13" s="10"/>
      <c r="D13" s="10"/>
      <c r="E13" s="11"/>
      <c r="F13" s="21" t="s">
        <v>25</v>
      </c>
      <c r="G13" s="22"/>
      <c r="H13" s="22"/>
      <c r="I13" s="35"/>
    </row>
    <row r="14" spans="1:9" ht="27">
      <c r="A14" s="23" t="s">
        <v>26</v>
      </c>
      <c r="B14" s="8" t="s">
        <v>27</v>
      </c>
      <c r="C14" s="8" t="s">
        <v>28</v>
      </c>
      <c r="D14" s="8" t="s">
        <v>29</v>
      </c>
      <c r="E14" s="19" t="s">
        <v>30</v>
      </c>
      <c r="F14" s="8" t="s">
        <v>31</v>
      </c>
      <c r="G14" s="8" t="s">
        <v>32</v>
      </c>
      <c r="H14" s="8" t="s">
        <v>14</v>
      </c>
      <c r="I14" s="8" t="s">
        <v>33</v>
      </c>
    </row>
    <row r="15" spans="1:9" ht="15.75" customHeight="1">
      <c r="A15" s="24"/>
      <c r="B15" s="25" t="s">
        <v>34</v>
      </c>
      <c r="C15" s="25" t="s">
        <v>35</v>
      </c>
      <c r="D15" s="15" t="s">
        <v>36</v>
      </c>
      <c r="E15" s="19"/>
      <c r="F15" s="8"/>
      <c r="G15" s="8"/>
      <c r="H15" s="26"/>
      <c r="I15" s="34"/>
    </row>
    <row r="16" spans="1:9" ht="15.75" customHeight="1">
      <c r="A16" s="24"/>
      <c r="B16" s="25"/>
      <c r="C16" s="25" t="s">
        <v>37</v>
      </c>
      <c r="D16" s="15" t="s">
        <v>38</v>
      </c>
      <c r="E16" s="19">
        <v>25</v>
      </c>
      <c r="F16" s="8" t="s">
        <v>39</v>
      </c>
      <c r="G16" s="8" t="s">
        <v>40</v>
      </c>
      <c r="H16" s="26">
        <v>25</v>
      </c>
      <c r="I16" s="34"/>
    </row>
    <row r="17" spans="1:9" ht="15.75" customHeight="1">
      <c r="A17" s="24"/>
      <c r="B17" s="25"/>
      <c r="C17" s="25" t="s">
        <v>41</v>
      </c>
      <c r="D17" s="15" t="s">
        <v>42</v>
      </c>
      <c r="E17" s="19">
        <v>25</v>
      </c>
      <c r="F17" s="8" t="s">
        <v>43</v>
      </c>
      <c r="G17" s="8" t="s">
        <v>44</v>
      </c>
      <c r="H17" s="26">
        <v>25</v>
      </c>
      <c r="I17" s="34"/>
    </row>
    <row r="18" spans="1:9" ht="15.75" customHeight="1">
      <c r="A18" s="24"/>
      <c r="B18" s="25"/>
      <c r="C18" s="25" t="s">
        <v>45</v>
      </c>
      <c r="D18" s="15" t="s">
        <v>36</v>
      </c>
      <c r="E18" s="19"/>
      <c r="F18" s="8"/>
      <c r="G18" s="8"/>
      <c r="H18" s="26"/>
      <c r="I18" s="34"/>
    </row>
    <row r="19" spans="1:9" ht="31.5" customHeight="1">
      <c r="A19" s="23" t="s">
        <v>26</v>
      </c>
      <c r="B19" s="25" t="s">
        <v>46</v>
      </c>
      <c r="C19" s="25" t="s">
        <v>47</v>
      </c>
      <c r="D19" s="15" t="s">
        <v>36</v>
      </c>
      <c r="E19" s="19"/>
      <c r="F19" s="8"/>
      <c r="G19" s="8"/>
      <c r="H19" s="26"/>
      <c r="I19" s="34"/>
    </row>
    <row r="20" spans="1:9" ht="31.5" customHeight="1">
      <c r="A20" s="24"/>
      <c r="B20" s="25"/>
      <c r="C20" s="25" t="s">
        <v>48</v>
      </c>
      <c r="D20" s="15" t="s">
        <v>49</v>
      </c>
      <c r="E20" s="19">
        <v>30</v>
      </c>
      <c r="F20" s="27">
        <v>1</v>
      </c>
      <c r="G20" s="27">
        <v>1</v>
      </c>
      <c r="H20" s="26">
        <v>30</v>
      </c>
      <c r="I20" s="34"/>
    </row>
    <row r="21" spans="1:9" ht="31.5" customHeight="1">
      <c r="A21" s="24"/>
      <c r="B21" s="25"/>
      <c r="C21" s="25" t="s">
        <v>50</v>
      </c>
      <c r="D21" s="15" t="s">
        <v>36</v>
      </c>
      <c r="E21" s="19"/>
      <c r="F21" s="8"/>
      <c r="G21" s="8"/>
      <c r="H21" s="26"/>
      <c r="I21" s="34"/>
    </row>
    <row r="22" spans="1:9" ht="31.5" customHeight="1">
      <c r="A22" s="24"/>
      <c r="B22" s="25"/>
      <c r="C22" s="25" t="s">
        <v>51</v>
      </c>
      <c r="D22" s="15" t="s">
        <v>36</v>
      </c>
      <c r="E22" s="19"/>
      <c r="F22" s="8"/>
      <c r="G22" s="8"/>
      <c r="H22" s="26"/>
      <c r="I22" s="34"/>
    </row>
    <row r="23" spans="1:9" ht="31.5" customHeight="1">
      <c r="A23" s="24"/>
      <c r="B23" s="25" t="s">
        <v>52</v>
      </c>
      <c r="C23" s="25" t="s">
        <v>53</v>
      </c>
      <c r="D23" s="15" t="s">
        <v>54</v>
      </c>
      <c r="E23" s="19">
        <v>10</v>
      </c>
      <c r="F23" s="27">
        <v>0.95</v>
      </c>
      <c r="G23" s="27">
        <v>0.95</v>
      </c>
      <c r="H23" s="26">
        <v>9</v>
      </c>
      <c r="I23" s="34"/>
    </row>
    <row r="24" spans="1:9" s="2" customFormat="1" ht="15.75" customHeight="1">
      <c r="A24" s="28" t="s">
        <v>55</v>
      </c>
      <c r="B24" s="28"/>
      <c r="C24" s="28"/>
      <c r="D24" s="28"/>
      <c r="E24" s="29">
        <f>SUM(G7,E15:E23)</f>
        <v>100</v>
      </c>
      <c r="F24" s="28"/>
      <c r="G24" s="28"/>
      <c r="H24" s="30">
        <f>SUM(I7,H15:H23)</f>
        <v>90.19</v>
      </c>
      <c r="I24" s="36"/>
    </row>
    <row r="25" spans="1:9" ht="48" customHeight="1">
      <c r="A25" s="31" t="s">
        <v>56</v>
      </c>
      <c r="B25" s="31"/>
      <c r="C25" s="31"/>
      <c r="D25" s="31"/>
      <c r="E25" s="31"/>
      <c r="F25" s="31"/>
      <c r="G25" s="31"/>
      <c r="H25" s="31"/>
      <c r="I25" s="31"/>
    </row>
  </sheetData>
  <sheetProtection/>
  <mergeCells count="20">
    <mergeCell ref="A2:I2"/>
    <mergeCell ref="A3:I3"/>
    <mergeCell ref="A4:C4"/>
    <mergeCell ref="D4:I4"/>
    <mergeCell ref="A5:C5"/>
    <mergeCell ref="D5:E5"/>
    <mergeCell ref="G5:I5"/>
    <mergeCell ref="B12:E12"/>
    <mergeCell ref="F12:I12"/>
    <mergeCell ref="B13:E13"/>
    <mergeCell ref="F13:I13"/>
    <mergeCell ref="A24:D24"/>
    <mergeCell ref="F24:G24"/>
    <mergeCell ref="A25:I25"/>
    <mergeCell ref="A12:A13"/>
    <mergeCell ref="A14:A18"/>
    <mergeCell ref="A19:A23"/>
    <mergeCell ref="B15:B18"/>
    <mergeCell ref="B19:B22"/>
    <mergeCell ref="A6:C11"/>
  </mergeCells>
  <printOptions horizontalCentered="1"/>
  <pageMargins left="0.5905511811023623" right="0.5905511811023623" top="0.3937007874015748" bottom="0.5118110236220472" header="0.31496062992125984" footer="0.31496062992125984"/>
  <pageSetup blackAndWhite="1" horizontalDpi="300" verticalDpi="300" orientation="landscape" paperSize="9" scale="70"/>
  <headerFooter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银孟璐</cp:lastModifiedBy>
  <cp:lastPrinted>2018-05-03T03:28:28Z</cp:lastPrinted>
  <dcterms:created xsi:type="dcterms:W3CDTF">2018-02-07T08:47:21Z</dcterms:created>
  <dcterms:modified xsi:type="dcterms:W3CDTF">2020-06-19T01:56:43Z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